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3.1 แผนอัตรากำลัง" sheetId="1" r:id="rId5"/>
  </sheets>
  <definedNames>
    <definedName hidden="1" localSheetId="0" name="_xlnm._FilterDatabase">'2.3.1 แผนอัตรากำลัง'!$A$1:$J$32</definedName>
  </definedNames>
  <calcPr/>
</workbook>
</file>

<file path=xl/sharedStrings.xml><?xml version="1.0" encoding="utf-8"?>
<sst xmlns="http://schemas.openxmlformats.org/spreadsheetml/2006/main" count="209" uniqueCount="71">
  <si>
    <t>สำนัก/กอง</t>
  </si>
  <si>
    <t>ตำแหน่ง</t>
  </si>
  <si>
    <t>ประเภท</t>
  </si>
  <si>
    <t>ประเภทตามระบบแท่ง</t>
  </si>
  <si>
    <t>ระดับ</t>
  </si>
  <si>
    <t>อัตรากำลัง(คน)</t>
  </si>
  <si>
    <t>การครองตำแหน่ง</t>
  </si>
  <si>
    <t>วันที่ตำแหน่งว่าง</t>
  </si>
  <si>
    <t>ระยะเวลาที่ตำแหน่งว่าง</t>
  </si>
  <si>
    <t>วิธีการสรรหา</t>
  </si>
  <si>
    <t>ปลัด/รองปลัด</t>
  </si>
  <si>
    <t>ปลัดองค์การบริหารส่วนตำบล</t>
  </si>
  <si>
    <t>พนักงานส่วนตำบล</t>
  </si>
  <si>
    <t>บริหารท้องถิ่น</t>
  </si>
  <si>
    <t>กลาง/ต้น</t>
  </si>
  <si>
    <t>ว่าง</t>
  </si>
  <si>
    <t>ขอใช้บัญชีสายบริหาร</t>
  </si>
  <si>
    <t>รองปลัดองค์การบริหารส่วนตำบล</t>
  </si>
  <si>
    <t>ต้น</t>
  </si>
  <si>
    <t>มีคนครอง</t>
  </si>
  <si>
    <t>สำนักปลัด อบต.</t>
  </si>
  <si>
    <t>หัวหน้าสำนักปลัดองค์การบริหารส่วนตำบล</t>
  </si>
  <si>
    <t>อำนวยการท้องถิ่น</t>
  </si>
  <si>
    <t>นักพัฒนาชุมชน</t>
  </si>
  <si>
    <t>วิชาการ</t>
  </si>
  <si>
    <t>ชำนาญการ</t>
  </si>
  <si>
    <t>นักจัดการงานทั่วไป</t>
  </si>
  <si>
    <t>นักทรัพยากรบุคคล</t>
  </si>
  <si>
    <t>นักวิเคราะห์นโยบายและแผน</t>
  </si>
  <si>
    <t>ปก./ชก.</t>
  </si>
  <si>
    <t>ขอใช้บัญชีผู้สอบแข่งขันได้</t>
  </si>
  <si>
    <t>เจ้าพนักงานป้องกันและบรรเทาสาธารณภัย</t>
  </si>
  <si>
    <t>ทั่วไป</t>
  </si>
  <si>
    <t>ปง./ชง.</t>
  </si>
  <si>
    <t>ผู้ช่วยนักวิเคราะห์นโยบายและแผน</t>
  </si>
  <si>
    <t>พนักงานจ้างตามภารกิจ</t>
  </si>
  <si>
    <t>ไม่ได้กำหนด</t>
  </si>
  <si>
    <t>-</t>
  </si>
  <si>
    <t>พนักงานขับรถยนต์</t>
  </si>
  <si>
    <t>รับสมัครคัดเลือก</t>
  </si>
  <si>
    <t>กองคลัง</t>
  </si>
  <si>
    <t>ผู้อำนวยการกองคลัง</t>
  </si>
  <si>
    <t>นักวิชาการพัสดุ</t>
  </si>
  <si>
    <t>นักวิชาการจัดเก็บรายได้</t>
  </si>
  <si>
    <t>เจ้าพนักงานการเงินและบัญชี</t>
  </si>
  <si>
    <t>ชำนาญงาน</t>
  </si>
  <si>
    <t>ผู้ช่วยเจ้าพนักงานจัดเก็บรายได้</t>
  </si>
  <si>
    <t>ผู้ช่วยเจ้าพนักงานธุรการ</t>
  </si>
  <si>
    <t>กองช่าง</t>
  </si>
  <si>
    <t>ผู้อำนวยการกองช่าง</t>
  </si>
  <si>
    <t>วิศวกรโยธา</t>
  </si>
  <si>
    <t>นายช่างโยธา</t>
  </si>
  <si>
    <t>ผู้ช่วยนายช่างโยธา</t>
  </si>
  <si>
    <t>กองสาธารณสุข และสิงแวดล้อม</t>
  </si>
  <si>
    <t>ผู้อำนวยการกองสาธารณสุขและสิ่งแวดล้อม</t>
  </si>
  <si>
    <t>เจ้าพนักงานสาธารณสุข</t>
  </si>
  <si>
    <t>เจ้าพนักงานธุรการ</t>
  </si>
  <si>
    <t>ปฏิบัติงาน</t>
  </si>
  <si>
    <t>กองการศึกษา ศาสนา และวัฒนธรร</t>
  </si>
  <si>
    <t xml:space="preserve">ผู้อำนวยการกองการศึกษา ศาสนาและวัฒนธรรม </t>
  </si>
  <si>
    <t>นักวิชาการศึกษา</t>
  </si>
  <si>
    <t>ผู้อำนวยการศูนย์พัฒนาเด็กเล็ก</t>
  </si>
  <si>
    <t>พนักงานครู</t>
  </si>
  <si>
    <t>บริหารสถานศึกษา</t>
  </si>
  <si>
    <t xml:space="preserve">ครู  </t>
  </si>
  <si>
    <t>สายการสอน</t>
  </si>
  <si>
    <t>ผู้ดูแลเด็ก (ทักษะ)</t>
  </si>
  <si>
    <t>สายสนับสนุนการสอน</t>
  </si>
  <si>
    <t>หน่วยตรวจสอบภายใน</t>
  </si>
  <si>
    <t>นักวิชาการตรวจสอบภายใน</t>
  </si>
  <si>
    <t>รับโอน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</si>
</sst>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0.0"/>
      <color rgb="FF000000"/>
      <name val="Arial"/>
      <scheme val="minor"/>
    </font>
    <font>
      <b/>
      <u/>
      <sz val="12.0"/>
      <color rgb="FF0000FF"/>
      <name val="Bai Jamjuree"/>
    </font>
    <font>
      <b/>
      <sz val="12.0"/>
      <color theme="1"/>
      <name val="Bai Jamjuree"/>
    </font>
    <font>
      <sz val="12.0"/>
      <color theme="1"/>
      <name val="Bai Jamjuree"/>
    </font>
  </fonts>
  <fills count="5">
    <fill>
      <patternFill patternType="none"/>
    </fill>
    <fill>
      <patternFill patternType="lightGray"/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ont="1">
      <alignment horizontal="center" readingOrder="0" vertical="center"/>
    </xf>
    <xf borderId="0" fillId="3" fontId="3" numFmtId="0" xfId="0" applyAlignment="1" applyFill="1" applyFont="1">
      <alignment horizontal="center" readingOrder="0" vertical="center"/>
    </xf>
    <xf borderId="0" fillId="3" fontId="3" numFmtId="164" xfId="0" applyAlignment="1" applyFont="1" applyNumberFormat="1">
      <alignment horizontal="center" readingOrder="0" vertical="center"/>
    </xf>
    <xf borderId="0" fillId="4" fontId="3" numFmtId="0" xfId="0" applyAlignment="1" applyFill="1" applyFont="1">
      <alignment horizontal="center" readingOrder="0" vertical="center"/>
    </xf>
    <xf borderId="0" fillId="4" fontId="3" numFmtId="164" xfId="0" applyAlignment="1" applyFont="1" applyNumberFormat="1">
      <alignment horizontal="center" readingOrder="0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mini.google.com/share/11d497a73c67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13"/>
    <col customWidth="1" min="2" max="2" width="34.0"/>
    <col customWidth="1" min="3" max="3" width="25.75"/>
    <col customWidth="1" min="4" max="4" width="22.38"/>
    <col customWidth="1" min="5" max="5" width="15.75"/>
    <col customWidth="1" min="6" max="6" width="16.88"/>
    <col customWidth="1" min="7" max="7" width="19.0"/>
    <col customWidth="1" min="8" max="8" width="15.5"/>
    <col customWidth="1" min="9" max="9" width="21.38"/>
    <col customWidth="1" min="10" max="10" width="27.13"/>
  </cols>
  <sheetData>
    <row r="1" ht="27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2.5" customHeigh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>
        <v>1.0</v>
      </c>
      <c r="G2" s="3" t="s">
        <v>15</v>
      </c>
      <c r="H2" s="4">
        <v>243527.0</v>
      </c>
      <c r="I2" s="4" t="str">
        <f>IF(AND(G2="ว่าง",NOT(ISBLANK(H2))), DATEDIF(DATE(RIGHT(H2,4)-543,MID(H2,FIND("/",H2)+1,FIND("/",H2,FIND("/",H2)+1)-FIND("/",H2)-1),LEFT(H2,FIND("/",H2)-1)),TODAY(),"Y") &amp; " ปี " &amp; DATEDIF(DATE(RIGHT(H2,4)-543,MID(H2,FIND("/",H2)+1,FIND("/",H2,FIND("/",H2)+1)-FIND("/",H2)-1),LEFT(H2,FIND("/",H2)-1)),TODAY(),"YM") &amp; " เดือน " &amp; DATEDIF(DATE(RIGHT(H2,4)-543,MID(H2,FIND("/",H2)+1,FIND("/",H2,FIND("/",H2)+1)-FIND("/",H2)-1),LEFT(H2,FIND("/",H2)-1)),TODAY(),"MD") &amp; " วัน","")</f>
        <v>2 ปี 9 เดือน 2 วัน</v>
      </c>
      <c r="J2" s="3" t="s">
        <v>16</v>
      </c>
    </row>
    <row r="3" ht="22.5" customHeight="1">
      <c r="A3" s="5" t="s">
        <v>10</v>
      </c>
      <c r="B3" s="5" t="s">
        <v>17</v>
      </c>
      <c r="C3" s="5" t="s">
        <v>12</v>
      </c>
      <c r="D3" s="5" t="s">
        <v>13</v>
      </c>
      <c r="E3" s="5" t="s">
        <v>18</v>
      </c>
      <c r="F3" s="5">
        <v>1.0</v>
      </c>
      <c r="G3" s="5" t="s">
        <v>19</v>
      </c>
      <c r="H3" s="6"/>
      <c r="I3" s="6"/>
      <c r="J3" s="6"/>
    </row>
    <row r="4" ht="22.5" customHeight="1">
      <c r="A4" s="3" t="s">
        <v>20</v>
      </c>
      <c r="B4" s="3" t="s">
        <v>21</v>
      </c>
      <c r="C4" s="3" t="s">
        <v>12</v>
      </c>
      <c r="D4" s="3" t="s">
        <v>22</v>
      </c>
      <c r="E4" s="3" t="s">
        <v>18</v>
      </c>
      <c r="F4" s="3">
        <v>1.0</v>
      </c>
      <c r="G4" s="3" t="s">
        <v>19</v>
      </c>
      <c r="H4" s="4"/>
      <c r="I4" s="4"/>
      <c r="J4" s="4"/>
    </row>
    <row r="5" ht="22.5" customHeight="1">
      <c r="A5" s="5" t="s">
        <v>20</v>
      </c>
      <c r="B5" s="5" t="s">
        <v>23</v>
      </c>
      <c r="C5" s="5" t="s">
        <v>12</v>
      </c>
      <c r="D5" s="5" t="s">
        <v>24</v>
      </c>
      <c r="E5" s="5" t="s">
        <v>25</v>
      </c>
      <c r="F5" s="5">
        <v>1.0</v>
      </c>
      <c r="G5" s="5" t="s">
        <v>19</v>
      </c>
      <c r="H5" s="6"/>
      <c r="I5" s="6"/>
      <c r="J5" s="6"/>
    </row>
    <row r="6" ht="22.5" customHeight="1">
      <c r="A6" s="3" t="s">
        <v>20</v>
      </c>
      <c r="B6" s="3" t="s">
        <v>26</v>
      </c>
      <c r="C6" s="3" t="s">
        <v>12</v>
      </c>
      <c r="D6" s="3" t="s">
        <v>24</v>
      </c>
      <c r="E6" s="3" t="s">
        <v>25</v>
      </c>
      <c r="F6" s="3">
        <v>1.0</v>
      </c>
      <c r="G6" s="3" t="s">
        <v>19</v>
      </c>
      <c r="H6" s="4"/>
      <c r="I6" s="4"/>
      <c r="J6" s="4"/>
    </row>
    <row r="7" ht="22.5" customHeight="1">
      <c r="A7" s="5" t="s">
        <v>20</v>
      </c>
      <c r="B7" s="5" t="s">
        <v>27</v>
      </c>
      <c r="C7" s="5" t="s">
        <v>12</v>
      </c>
      <c r="D7" s="5" t="s">
        <v>24</v>
      </c>
      <c r="E7" s="5" t="s">
        <v>25</v>
      </c>
      <c r="F7" s="5">
        <v>1.0</v>
      </c>
      <c r="G7" s="5" t="s">
        <v>19</v>
      </c>
      <c r="H7" s="6"/>
      <c r="I7" s="6"/>
      <c r="J7" s="6"/>
    </row>
    <row r="8" ht="22.5" customHeight="1">
      <c r="A8" s="3" t="s">
        <v>20</v>
      </c>
      <c r="B8" s="3" t="s">
        <v>28</v>
      </c>
      <c r="C8" s="3" t="s">
        <v>12</v>
      </c>
      <c r="D8" s="3" t="s">
        <v>24</v>
      </c>
      <c r="E8" s="3" t="s">
        <v>29</v>
      </c>
      <c r="F8" s="3">
        <v>1.0</v>
      </c>
      <c r="G8" s="3" t="s">
        <v>15</v>
      </c>
      <c r="H8" s="4">
        <v>243800.0</v>
      </c>
      <c r="I8" s="4" t="str">
        <f t="shared" ref="I8:I9" si="1">IF(AND(G8="ว่าง",NOT(ISBLANK(H8))), DATEDIF(DATE(RIGHT(H8,4)-543,MID(H8,FIND("/",H8)+1,FIND("/",H8,FIND("/",H8)+1)-FIND("/",H8)-1),LEFT(H8,FIND("/",H8)-1)),TODAY(),"Y") &amp; " ปี " &amp; DATEDIF(DATE(RIGHT(H8,4)-543,MID(H8,FIND("/",H8)+1,FIND("/",H8,FIND("/",H8)+1)-FIND("/",H8)-1),LEFT(H8,FIND("/",H8)-1)),TODAY(),"YM") &amp; " เดือน " &amp; DATEDIF(DATE(RIGHT(H8,4)-543,MID(H8,FIND("/",H8)+1,FIND("/",H8,FIND("/",H8)+1)-FIND("/",H8)-1),LEFT(H8,FIND("/",H8)-1)),TODAY(),"MD") &amp; " วัน","")</f>
        <v>2 ปี 0 เดือน 2 วัน</v>
      </c>
      <c r="J8" s="3" t="s">
        <v>30</v>
      </c>
    </row>
    <row r="9" ht="22.5" customHeight="1">
      <c r="A9" s="5" t="s">
        <v>20</v>
      </c>
      <c r="B9" s="5" t="s">
        <v>31</v>
      </c>
      <c r="C9" s="5" t="s">
        <v>12</v>
      </c>
      <c r="D9" s="5" t="s">
        <v>32</v>
      </c>
      <c r="E9" s="5" t="s">
        <v>33</v>
      </c>
      <c r="F9" s="5">
        <v>1.0</v>
      </c>
      <c r="G9" s="5" t="s">
        <v>15</v>
      </c>
      <c r="H9" s="6">
        <v>243040.0</v>
      </c>
      <c r="I9" s="6" t="str">
        <f t="shared" si="1"/>
        <v>4 ปี 1 เดือน 2 วัน</v>
      </c>
      <c r="J9" s="5" t="s">
        <v>30</v>
      </c>
    </row>
    <row r="10" ht="22.5" customHeight="1">
      <c r="A10" s="3" t="s">
        <v>20</v>
      </c>
      <c r="B10" s="3" t="s">
        <v>34</v>
      </c>
      <c r="C10" s="3" t="s">
        <v>35</v>
      </c>
      <c r="D10" s="3" t="s">
        <v>36</v>
      </c>
      <c r="E10" s="3" t="s">
        <v>37</v>
      </c>
      <c r="F10" s="3">
        <v>1.0</v>
      </c>
      <c r="G10" s="3" t="s">
        <v>19</v>
      </c>
      <c r="H10" s="4"/>
      <c r="I10" s="4"/>
      <c r="J10" s="4"/>
    </row>
    <row r="11" ht="22.5" customHeight="1">
      <c r="A11" s="5" t="s">
        <v>20</v>
      </c>
      <c r="B11" s="5" t="s">
        <v>38</v>
      </c>
      <c r="C11" s="5" t="s">
        <v>35</v>
      </c>
      <c r="D11" s="5" t="s">
        <v>36</v>
      </c>
      <c r="E11" s="5" t="s">
        <v>37</v>
      </c>
      <c r="F11" s="5">
        <v>1.0</v>
      </c>
      <c r="G11" s="5" t="s">
        <v>15</v>
      </c>
      <c r="H11" s="6">
        <v>244258.0</v>
      </c>
      <c r="I11" s="6" t="str">
        <f>IF(AND(G11="ว่าง",NOT(ISBLANK(H11))), DATEDIF(DATE(RIGHT(H11,4)-543,MID(H11,FIND("/",H11)+1,FIND("/",H11,FIND("/",H11)+1)-FIND("/",H11)-1),LEFT(H11,FIND("/",H11)-1)),TODAY(),"Y") &amp; " ปี " &amp; DATEDIF(DATE(RIGHT(H11,4)-543,MID(H11,FIND("/",H11)+1,FIND("/",H11,FIND("/",H11)+1)-FIND("/",H11)-1),LEFT(H11,FIND("/",H11)-1)),TODAY(),"YM") &amp; " เดือน " &amp; DATEDIF(DATE(RIGHT(H11,4)-543,MID(H11,FIND("/",H11)+1,FIND("/",H11,FIND("/",H11)+1)-FIND("/",H11)-1),LEFT(H11,FIND("/",H11)-1)),TODAY(),"MD") &amp; " วัน","")</f>
        <v>0 ปี 9 เดือน 2 วัน</v>
      </c>
      <c r="J11" s="5" t="s">
        <v>39</v>
      </c>
    </row>
    <row r="12" ht="22.5" customHeight="1">
      <c r="A12" s="3" t="s">
        <v>40</v>
      </c>
      <c r="B12" s="3" t="s">
        <v>41</v>
      </c>
      <c r="C12" s="3" t="s">
        <v>12</v>
      </c>
      <c r="D12" s="3" t="s">
        <v>22</v>
      </c>
      <c r="E12" s="3" t="s">
        <v>18</v>
      </c>
      <c r="F12" s="3">
        <v>1.0</v>
      </c>
      <c r="G12" s="3" t="s">
        <v>19</v>
      </c>
      <c r="H12" s="4"/>
      <c r="I12" s="4"/>
      <c r="J12" s="4"/>
    </row>
    <row r="13" ht="22.5" customHeight="1">
      <c r="A13" s="5" t="s">
        <v>40</v>
      </c>
      <c r="B13" s="5" t="s">
        <v>42</v>
      </c>
      <c r="C13" s="5" t="s">
        <v>12</v>
      </c>
      <c r="D13" s="5" t="s">
        <v>24</v>
      </c>
      <c r="E13" s="5" t="s">
        <v>25</v>
      </c>
      <c r="F13" s="5">
        <v>1.0</v>
      </c>
      <c r="G13" s="5" t="s">
        <v>19</v>
      </c>
      <c r="H13" s="6"/>
      <c r="I13" s="6"/>
      <c r="J13" s="6"/>
    </row>
    <row r="14" ht="22.5" customHeight="1">
      <c r="A14" s="3" t="s">
        <v>40</v>
      </c>
      <c r="B14" s="3" t="s">
        <v>43</v>
      </c>
      <c r="C14" s="3" t="s">
        <v>12</v>
      </c>
      <c r="D14" s="3" t="s">
        <v>24</v>
      </c>
      <c r="E14" s="3" t="s">
        <v>29</v>
      </c>
      <c r="F14" s="3">
        <v>1.0</v>
      </c>
      <c r="G14" s="3" t="s">
        <v>15</v>
      </c>
      <c r="H14" s="4">
        <v>244197.0</v>
      </c>
      <c r="I14" s="4" t="str">
        <f>IF(AND(G14="ว่าง",NOT(ISBLANK(H14))), DATEDIF(DATE(RIGHT(H14,4)-543,MID(H14,FIND("/",H14)+1,FIND("/",H14,FIND("/",H14)+1)-FIND("/",H14)-1),LEFT(H14,FIND("/",H14)-1)),TODAY(),"Y") &amp; " ปี " &amp; DATEDIF(DATE(RIGHT(H14,4)-543,MID(H14,FIND("/",H14)+1,FIND("/",H14,FIND("/",H14)+1)-FIND("/",H14)-1),LEFT(H14,FIND("/",H14)-1)),TODAY(),"YM") &amp; " เดือน " &amp; DATEDIF(DATE(RIGHT(H14,4)-543,MID(H14,FIND("/",H14)+1,FIND("/",H14,FIND("/",H14)+1)-FIND("/",H14)-1),LEFT(H14,FIND("/",H14)-1)),TODAY(),"MD") &amp; " วัน","")</f>
        <v>0 ปี 11 เดือน 2 วัน</v>
      </c>
      <c r="J14" s="3" t="s">
        <v>30</v>
      </c>
    </row>
    <row r="15" ht="22.5" customHeight="1">
      <c r="A15" s="5" t="s">
        <v>40</v>
      </c>
      <c r="B15" s="5" t="s">
        <v>44</v>
      </c>
      <c r="C15" s="5" t="s">
        <v>12</v>
      </c>
      <c r="D15" s="5" t="s">
        <v>32</v>
      </c>
      <c r="E15" s="5" t="s">
        <v>45</v>
      </c>
      <c r="F15" s="5">
        <v>1.0</v>
      </c>
      <c r="G15" s="5" t="s">
        <v>19</v>
      </c>
      <c r="H15" s="6"/>
      <c r="I15" s="6"/>
      <c r="J15" s="6"/>
    </row>
    <row r="16" ht="22.5" customHeight="1">
      <c r="A16" s="3" t="s">
        <v>40</v>
      </c>
      <c r="B16" s="3" t="s">
        <v>46</v>
      </c>
      <c r="C16" s="3" t="s">
        <v>35</v>
      </c>
      <c r="D16" s="3" t="s">
        <v>36</v>
      </c>
      <c r="E16" s="3" t="s">
        <v>37</v>
      </c>
      <c r="F16" s="3">
        <v>1.0</v>
      </c>
      <c r="G16" s="3" t="s">
        <v>19</v>
      </c>
      <c r="H16" s="4"/>
      <c r="I16" s="4"/>
      <c r="J16" s="4"/>
    </row>
    <row r="17" ht="22.5" customHeight="1">
      <c r="A17" s="5" t="s">
        <v>40</v>
      </c>
      <c r="B17" s="5" t="s">
        <v>47</v>
      </c>
      <c r="C17" s="5" t="s">
        <v>35</v>
      </c>
      <c r="D17" s="5" t="s">
        <v>36</v>
      </c>
      <c r="E17" s="5" t="s">
        <v>37</v>
      </c>
      <c r="F17" s="5">
        <v>1.0</v>
      </c>
      <c r="G17" s="5" t="s">
        <v>19</v>
      </c>
      <c r="H17" s="6"/>
      <c r="I17" s="6"/>
      <c r="J17" s="6"/>
    </row>
    <row r="18" ht="22.5" customHeight="1">
      <c r="A18" s="3" t="s">
        <v>48</v>
      </c>
      <c r="B18" s="3" t="s">
        <v>49</v>
      </c>
      <c r="C18" s="3" t="s">
        <v>12</v>
      </c>
      <c r="D18" s="3" t="s">
        <v>22</v>
      </c>
      <c r="E18" s="3" t="s">
        <v>18</v>
      </c>
      <c r="F18" s="3">
        <v>1.0</v>
      </c>
      <c r="G18" s="3" t="s">
        <v>19</v>
      </c>
      <c r="H18" s="4"/>
      <c r="I18" s="4"/>
      <c r="J18" s="4"/>
    </row>
    <row r="19" ht="22.5" customHeight="1">
      <c r="A19" s="5" t="s">
        <v>48</v>
      </c>
      <c r="B19" s="5" t="s">
        <v>50</v>
      </c>
      <c r="C19" s="5" t="s">
        <v>12</v>
      </c>
      <c r="D19" s="5" t="s">
        <v>24</v>
      </c>
      <c r="E19" s="5" t="s">
        <v>29</v>
      </c>
      <c r="F19" s="5">
        <v>1.0</v>
      </c>
      <c r="G19" s="5" t="s">
        <v>15</v>
      </c>
      <c r="H19" s="6">
        <v>244197.0</v>
      </c>
      <c r="I19" s="6" t="str">
        <f t="shared" ref="I19:I23" si="2">IF(AND(G19="ว่าง",NOT(ISBLANK(H19))), DATEDIF(DATE(RIGHT(H19,4)-543,MID(H19,FIND("/",H19)+1,FIND("/",H19,FIND("/",H19)+1)-FIND("/",H19)-1),LEFT(H19,FIND("/",H19)-1)),TODAY(),"Y") &amp; " ปี " &amp; DATEDIF(DATE(RIGHT(H19,4)-543,MID(H19,FIND("/",H19)+1,FIND("/",H19,FIND("/",H19)+1)-FIND("/",H19)-1),LEFT(H19,FIND("/",H19)-1)),TODAY(),"YM") &amp; " เดือน " &amp; DATEDIF(DATE(RIGHT(H19,4)-543,MID(H19,FIND("/",H19)+1,FIND("/",H19,FIND("/",H19)+1)-FIND("/",H19)-1),LEFT(H19,FIND("/",H19)-1)),TODAY(),"MD") &amp; " วัน","")</f>
        <v>0 ปี 11 เดือน 2 วัน</v>
      </c>
      <c r="J19" s="5" t="s">
        <v>30</v>
      </c>
    </row>
    <row r="20" ht="22.5" customHeight="1">
      <c r="A20" s="3" t="s">
        <v>48</v>
      </c>
      <c r="B20" s="3" t="s">
        <v>51</v>
      </c>
      <c r="C20" s="3" t="s">
        <v>12</v>
      </c>
      <c r="D20" s="3" t="s">
        <v>32</v>
      </c>
      <c r="E20" s="3" t="s">
        <v>33</v>
      </c>
      <c r="F20" s="3">
        <v>1.0</v>
      </c>
      <c r="G20" s="3" t="s">
        <v>15</v>
      </c>
      <c r="H20" s="4">
        <v>242274.0</v>
      </c>
      <c r="I20" s="4" t="str">
        <f t="shared" si="2"/>
        <v>6 ปี 2 เดือน 6 วัน</v>
      </c>
      <c r="J20" s="3" t="s">
        <v>30</v>
      </c>
    </row>
    <row r="21" ht="22.5" customHeight="1">
      <c r="A21" s="5" t="s">
        <v>48</v>
      </c>
      <c r="B21" s="5" t="s">
        <v>52</v>
      </c>
      <c r="C21" s="5" t="s">
        <v>35</v>
      </c>
      <c r="D21" s="5" t="s">
        <v>36</v>
      </c>
      <c r="E21" s="5" t="s">
        <v>37</v>
      </c>
      <c r="F21" s="5">
        <v>1.0</v>
      </c>
      <c r="G21" s="5" t="s">
        <v>15</v>
      </c>
      <c r="H21" s="6">
        <v>243862.0</v>
      </c>
      <c r="I21" s="6" t="str">
        <f t="shared" si="2"/>
        <v>1 ปี 10 เดือน 2 วัน</v>
      </c>
      <c r="J21" s="5" t="s">
        <v>39</v>
      </c>
    </row>
    <row r="22" ht="22.5" customHeight="1">
      <c r="A22" s="3" t="s">
        <v>53</v>
      </c>
      <c r="B22" s="3" t="s">
        <v>54</v>
      </c>
      <c r="C22" s="3" t="s">
        <v>12</v>
      </c>
      <c r="D22" s="3" t="s">
        <v>22</v>
      </c>
      <c r="E22" s="3" t="s">
        <v>18</v>
      </c>
      <c r="F22" s="3">
        <v>1.0</v>
      </c>
      <c r="G22" s="3" t="s">
        <v>15</v>
      </c>
      <c r="H22" s="4">
        <v>240697.0</v>
      </c>
      <c r="I22" s="4" t="str">
        <f t="shared" si="2"/>
        <v>10 ปี 6 เดือน 2 วัน</v>
      </c>
      <c r="J22" s="3" t="s">
        <v>16</v>
      </c>
    </row>
    <row r="23" ht="22.5" customHeight="1">
      <c r="A23" s="5" t="s">
        <v>53</v>
      </c>
      <c r="B23" s="5" t="s">
        <v>55</v>
      </c>
      <c r="C23" s="5" t="s">
        <v>12</v>
      </c>
      <c r="D23" s="5" t="s">
        <v>32</v>
      </c>
      <c r="E23" s="5" t="s">
        <v>33</v>
      </c>
      <c r="F23" s="5">
        <v>1.0</v>
      </c>
      <c r="G23" s="5" t="s">
        <v>15</v>
      </c>
      <c r="H23" s="6">
        <v>241458.0</v>
      </c>
      <c r="I23" s="6" t="str">
        <f t="shared" si="2"/>
        <v>8 ปี 5 เดือน 2 วัน</v>
      </c>
      <c r="J23" s="5" t="s">
        <v>30</v>
      </c>
    </row>
    <row r="24" ht="22.5" customHeight="1">
      <c r="A24" s="3" t="s">
        <v>53</v>
      </c>
      <c r="B24" s="3" t="s">
        <v>56</v>
      </c>
      <c r="C24" s="3" t="s">
        <v>12</v>
      </c>
      <c r="D24" s="3" t="s">
        <v>32</v>
      </c>
      <c r="E24" s="3" t="s">
        <v>57</v>
      </c>
      <c r="F24" s="3">
        <v>1.0</v>
      </c>
      <c r="G24" s="3" t="s">
        <v>19</v>
      </c>
      <c r="H24" s="4"/>
      <c r="I24" s="4"/>
      <c r="J24" s="4"/>
    </row>
    <row r="25" ht="22.5" customHeight="1">
      <c r="A25" s="5" t="s">
        <v>58</v>
      </c>
      <c r="B25" s="5" t="s">
        <v>59</v>
      </c>
      <c r="C25" s="5" t="s">
        <v>12</v>
      </c>
      <c r="D25" s="5" t="s">
        <v>22</v>
      </c>
      <c r="E25" s="5" t="s">
        <v>18</v>
      </c>
      <c r="F25" s="5">
        <v>1.0</v>
      </c>
      <c r="G25" s="5" t="s">
        <v>19</v>
      </c>
      <c r="H25" s="6"/>
      <c r="I25" s="6"/>
      <c r="J25" s="6"/>
    </row>
    <row r="26" ht="22.5" customHeight="1">
      <c r="A26" s="3" t="s">
        <v>58</v>
      </c>
      <c r="B26" s="3" t="s">
        <v>60</v>
      </c>
      <c r="C26" s="3" t="s">
        <v>12</v>
      </c>
      <c r="D26" s="3" t="s">
        <v>24</v>
      </c>
      <c r="E26" s="3" t="s">
        <v>29</v>
      </c>
      <c r="F26" s="3">
        <v>1.0</v>
      </c>
      <c r="G26" s="3" t="s">
        <v>15</v>
      </c>
      <c r="H26" s="4">
        <v>242274.0</v>
      </c>
      <c r="I26" s="4" t="str">
        <f>IF(AND(G26="ว่าง",NOT(ISBLANK(H26))), DATEDIF(DATE(RIGHT(H26,4)-543,MID(H26,FIND("/",H26)+1,FIND("/",H26,FIND("/",H26)+1)-FIND("/",H26)-1),LEFT(H26,FIND("/",H26)-1)),TODAY(),"Y") &amp; " ปี " &amp; DATEDIF(DATE(RIGHT(H26,4)-543,MID(H26,FIND("/",H26)+1,FIND("/",H26,FIND("/",H26)+1)-FIND("/",H26)-1),LEFT(H26,FIND("/",H26)-1)),TODAY(),"YM") &amp; " เดือน " &amp; DATEDIF(DATE(RIGHT(H26,4)-543,MID(H26,FIND("/",H26)+1,FIND("/",H26,FIND("/",H26)+1)-FIND("/",H26)-1),LEFT(H26,FIND("/",H26)-1)),TODAY(),"MD") &amp; " วัน","")</f>
        <v>6 ปี 2 เดือน 6 วัน</v>
      </c>
      <c r="J26" s="3" t="s">
        <v>30</v>
      </c>
    </row>
    <row r="27" ht="22.5" customHeight="1">
      <c r="A27" s="5" t="s">
        <v>58</v>
      </c>
      <c r="B27" s="5" t="s">
        <v>47</v>
      </c>
      <c r="C27" s="5" t="s">
        <v>12</v>
      </c>
      <c r="D27" s="5" t="s">
        <v>36</v>
      </c>
      <c r="E27" s="5" t="s">
        <v>37</v>
      </c>
      <c r="F27" s="5">
        <v>1.0</v>
      </c>
      <c r="G27" s="5" t="s">
        <v>19</v>
      </c>
      <c r="H27" s="6"/>
      <c r="I27" s="6"/>
      <c r="J27" s="6"/>
    </row>
    <row r="28" ht="22.5" customHeight="1">
      <c r="A28" s="3" t="s">
        <v>58</v>
      </c>
      <c r="B28" s="3" t="s">
        <v>61</v>
      </c>
      <c r="C28" s="3" t="s">
        <v>62</v>
      </c>
      <c r="D28" s="3" t="s">
        <v>63</v>
      </c>
      <c r="E28" s="3" t="s">
        <v>37</v>
      </c>
      <c r="F28" s="3">
        <v>1.0</v>
      </c>
      <c r="G28" s="3" t="s">
        <v>15</v>
      </c>
      <c r="H28" s="4">
        <v>243527.0</v>
      </c>
      <c r="I28" s="4" t="str">
        <f>IF(AND(G28="ว่าง",NOT(ISBLANK(H28))), DATEDIF(DATE(RIGHT(H28,4)-543,MID(H28,FIND("/",H28)+1,FIND("/",H28,FIND("/",H28)+1)-FIND("/",H28)-1),LEFT(H28,FIND("/",H28)-1)),TODAY(),"Y") &amp; " ปี " &amp; DATEDIF(DATE(RIGHT(H28,4)-543,MID(H28,FIND("/",H28)+1,FIND("/",H28,FIND("/",H28)+1)-FIND("/",H28)-1),LEFT(H28,FIND("/",H28)-1)),TODAY(),"YM") &amp; " เดือน " &amp; DATEDIF(DATE(RIGHT(H28,4)-543,MID(H28,FIND("/",H28)+1,FIND("/",H28,FIND("/",H28)+1)-FIND("/",H28)-1),LEFT(H28,FIND("/",H28)-1)),TODAY(),"MD") &amp; " วัน","")</f>
        <v>2 ปี 9 เดือน 2 วัน</v>
      </c>
      <c r="J28" s="3" t="s">
        <v>16</v>
      </c>
    </row>
    <row r="29" ht="22.5" customHeight="1">
      <c r="A29" s="5" t="s">
        <v>58</v>
      </c>
      <c r="B29" s="5" t="s">
        <v>64</v>
      </c>
      <c r="C29" s="5" t="s">
        <v>62</v>
      </c>
      <c r="D29" s="5" t="s">
        <v>65</v>
      </c>
      <c r="E29" s="5" t="s">
        <v>25</v>
      </c>
      <c r="F29" s="5">
        <v>1.0</v>
      </c>
      <c r="G29" s="5" t="s">
        <v>19</v>
      </c>
      <c r="H29" s="6"/>
      <c r="I29" s="6"/>
      <c r="J29" s="6"/>
    </row>
    <row r="30" ht="22.5" customHeight="1">
      <c r="A30" s="3" t="s">
        <v>58</v>
      </c>
      <c r="B30" s="3" t="s">
        <v>66</v>
      </c>
      <c r="C30" s="3" t="s">
        <v>35</v>
      </c>
      <c r="D30" s="3" t="s">
        <v>67</v>
      </c>
      <c r="E30" s="3" t="s">
        <v>37</v>
      </c>
      <c r="F30" s="3">
        <v>1.0</v>
      </c>
      <c r="G30" s="3" t="s">
        <v>19</v>
      </c>
      <c r="H30" s="4"/>
      <c r="I30" s="4"/>
      <c r="J30" s="4"/>
    </row>
    <row r="31" ht="22.5" customHeight="1">
      <c r="A31" s="5" t="s">
        <v>58</v>
      </c>
      <c r="B31" s="5" t="s">
        <v>66</v>
      </c>
      <c r="C31" s="5" t="s">
        <v>35</v>
      </c>
      <c r="D31" s="5" t="s">
        <v>67</v>
      </c>
      <c r="E31" s="5" t="s">
        <v>37</v>
      </c>
      <c r="F31" s="5"/>
      <c r="G31" s="5" t="s">
        <v>19</v>
      </c>
      <c r="H31" s="6"/>
      <c r="I31" s="6"/>
      <c r="J31" s="5"/>
    </row>
    <row r="32" ht="22.5" customHeight="1">
      <c r="A32" s="3" t="s">
        <v>68</v>
      </c>
      <c r="B32" s="3" t="s">
        <v>69</v>
      </c>
      <c r="C32" s="3" t="s">
        <v>12</v>
      </c>
      <c r="D32" s="3" t="s">
        <v>24</v>
      </c>
      <c r="E32" s="3" t="s">
        <v>29</v>
      </c>
      <c r="F32" s="3">
        <v>1.0</v>
      </c>
      <c r="G32" s="3" t="s">
        <v>15</v>
      </c>
      <c r="H32" s="4">
        <v>244291.0</v>
      </c>
      <c r="I32" s="4" t="str">
        <f>IF(AND(G32="ว่าง",NOT(ISBLANK(H32))), DATEDIF(DATE(RIGHT(H32,4)-543,MID(H32,FIND("/",H32)+1,FIND("/",H32,FIND("/",H32)+1)-FIND("/",H32)-1),LEFT(H32,FIND("/",H32)-1)),TODAY(),"Y") &amp; " ปี " &amp; DATEDIF(DATE(RIGHT(H32,4)-543,MID(H32,FIND("/",H32)+1,FIND("/",H32,FIND("/",H32)+1)-FIND("/",H32)-1),LEFT(H32,FIND("/",H32)-1)),TODAY(),"YM") &amp; " เดือน " &amp; DATEDIF(DATE(RIGHT(H32,4)-543,MID(H32,FIND("/",H32)+1,FIND("/",H32,FIND("/",H32)+1)-FIND("/",H32)-1),LEFT(H32,FIND("/",H32)-1)),TODAY(),"MD") &amp; " วัน","")</f>
        <v>0 ปี 8 เดือน 0 วัน</v>
      </c>
      <c r="J32" s="3" t="s">
        <v>70</v>
      </c>
    </row>
  </sheetData>
  <autoFilter ref="$A$1:$J$32"/>
  <dataValidations>
    <dataValidation type="list" allowBlank="1" showErrorMessage="1" sqref="C2:C32">
      <formula1>"พนักงานส่วนตำบล,พนักงานครู,พนักงานจ้างตามภารกิจ,พนักงานจ้างทั่วไป"</formula1>
    </dataValidation>
    <dataValidation type="list" allowBlank="1" showErrorMessage="1" sqref="A2:A32">
      <formula1>"ปลัด/รองปลัด,สำนักปลัด อบต.,กองคลัง,กองช่าง,กองสาธารณสุข และสิงแวดล้อม,กองการศึกษา ศาสนา และวัฒนธรร,หน่วยตรวจสอบภายใน"</formula1>
    </dataValidation>
    <dataValidation type="list" allowBlank="1" showErrorMessage="1" sqref="J2 J8:J9 J11 J14 J19:J23 J26 J28 J31:J32">
      <formula1>"รับโอน,ขอใช้บัญชีสายบริหาร,ขอใช้บัญชีผู้สอบแข่งขันได้,รับสมัครคัดเลือก"</formula1>
    </dataValidation>
    <dataValidation type="list" allowBlank="1" showErrorMessage="1" sqref="E2:E32">
      <formula1>"กลาง/ต้น,ต้น,ชำนาญการ,ปก./ชก.,ปง./ชง.,-,ชำนาญงาน,ปฏิบัติงาน"</formula1>
    </dataValidation>
    <dataValidation type="list" allowBlank="1" showErrorMessage="1" sqref="D2:D32">
      <formula1>"บริหารท้องถิ่น,อำนวยการท้องถิ่น,วิชาการ,ทั่วไป,บริหารสถานศึกษา,สายการสอน,สายสนับสนุนการสอน,ไม่ได้กำหนด"</formula1>
    </dataValidation>
    <dataValidation type="list" allowBlank="1" showErrorMessage="1" sqref="G2:G32">
      <formula1>"ว่าง,มีคนครอง"</formula1>
    </dataValidation>
  </dataValidations>
  <hyperlinks>
    <hyperlink r:id="rId1" ref="A1"/>
  </hyperlinks>
  <drawing r:id="rId2"/>
</worksheet>
</file>